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8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<sst xmlns="http://schemas.openxmlformats.org/spreadsheetml/2006/main" count="41" uniqueCount="38">
  <si>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</si>
  <si>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</si>
  <si>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</si>
  <si>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</si>
  <si>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</si>
  <si>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</si>
  <si>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</si>
  <si>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</si>
  <si>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</si>
  <si>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</si>
  <si>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</si>
  <si>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</si>
  <si>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</si>
  <si>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</si>
  <si>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</si>
  <si>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</si>
  <si>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</si>
  <si>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</si>
  <si>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</si>
  <si>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</si>
  <si>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</si>
  <si>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</si>
  <si>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</si>
  <si>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</si>
  <si>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</si>
  <si>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</si>
  <si>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</si>
  <si>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</si>
  <si>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</si>
  <si>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</si>
  <si>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</si>
  <si>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</si>
  <si>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>остаток  51902,06</t>
  </si>
  <si>
    <t>январь - 106,32- чистка снега</t>
  </si>
  <si>
    <t>май - 730,70- устройство дерев.пандуса</t>
  </si>
  <si>
    <t>ноябрь - 13994- рем.дымовых труб</t>
  </si>
  <si>
    <t>Исполнение плана ремонтных работ</t>
  </si>
  <si>
    <t>фактического начисления, уплаты и расхода по жилищным услугам в 2014 г. ул.Мирная д.31 общая пл.1058,8м2 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</si>
</sst>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1"/>
  <sheetViews>
    <sheetView tabSelected="1" zoomScalePageLayoutView="0" workbookViewId="0" topLeftCell="A1">
      <selection activeCell="Q8" sqref="Q8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8.50390625" style="0" customWidth="1"/>
    <col min="7" max="7" width="9.00390625" style="0" customWidth="1"/>
    <col min="9" max="9" width="8.125" style="0" customWidth="1"/>
    <col min="10" max="10" width="5.50390625" style="0" customWidth="1"/>
    <col min="11" max="11" width="5.125" style="0" customWidth="1"/>
    <col min="12" max="12" width="8.875" style="0" customWidth="1"/>
    <col min="13" max="13" width="7.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7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  <c r="Q8" s="10"/>
    </row>
    <row r="9" spans="1:15" ht="12.75">
      <c r="A9" s="1">
        <v>1</v>
      </c>
      <c r="B9" s="1" t="s">
        <v>14</v>
      </c>
      <c r="C9" s="1">
        <v>7930.43</v>
      </c>
      <c r="D9" s="1">
        <v>6195.36</v>
      </c>
      <c r="E9" s="3">
        <f aca="true" t="shared" si="0" ref="E9:E21">F9+G9+H9+I9+J9+K9+L9+M9+N9</f>
        <v>3091.0694526034713</v>
      </c>
      <c r="F9" s="1">
        <v>349.4</v>
      </c>
      <c r="G9" s="1">
        <v>562.5</v>
      </c>
      <c r="H9" s="1">
        <v>211.76</v>
      </c>
      <c r="I9" s="1"/>
      <c r="J9" s="1"/>
      <c r="K9" s="1"/>
      <c r="L9" s="1">
        <v>106.32</v>
      </c>
      <c r="M9" s="1"/>
      <c r="N9" s="5">
        <f aca="true" t="shared" si="1" ref="N9:N27">D9*2.25/7.49</f>
        <v>1861.0894526034713</v>
      </c>
      <c r="O9" s="1"/>
    </row>
    <row r="10" spans="1:15" ht="12.75">
      <c r="A10" s="1">
        <v>2</v>
      </c>
      <c r="B10" s="1" t="s">
        <v>15</v>
      </c>
      <c r="C10" s="1">
        <v>7930.43</v>
      </c>
      <c r="D10" s="1">
        <v>7358.95</v>
      </c>
      <c r="E10" s="3">
        <f t="shared" si="0"/>
        <v>3334.292510013351</v>
      </c>
      <c r="F10" s="1">
        <v>349.4</v>
      </c>
      <c r="G10" s="1">
        <v>562.5</v>
      </c>
      <c r="H10" s="1">
        <v>211.76</v>
      </c>
      <c r="I10" s="1"/>
      <c r="J10" s="1"/>
      <c r="K10" s="1"/>
      <c r="L10" s="1"/>
      <c r="M10" s="1"/>
      <c r="N10" s="5">
        <f t="shared" si="1"/>
        <v>2210.6325100133513</v>
      </c>
      <c r="O10" s="1"/>
    </row>
    <row r="11" spans="1:15" ht="12.75">
      <c r="A11" s="1">
        <v>3</v>
      </c>
      <c r="B11" s="1" t="s">
        <v>16</v>
      </c>
      <c r="C11" s="1">
        <v>7930.43</v>
      </c>
      <c r="D11" s="1">
        <v>8552.85</v>
      </c>
      <c r="E11" s="3">
        <f t="shared" si="0"/>
        <v>3692.940707610147</v>
      </c>
      <c r="F11" s="1">
        <v>349.4</v>
      </c>
      <c r="G11" s="1">
        <v>562.5</v>
      </c>
      <c r="H11" s="1">
        <v>211.76</v>
      </c>
      <c r="I11" s="1"/>
      <c r="J11" s="1"/>
      <c r="K11" s="1"/>
      <c r="L11" s="1"/>
      <c r="M11" s="1"/>
      <c r="N11" s="5">
        <f t="shared" si="1"/>
        <v>2569.280707610147</v>
      </c>
      <c r="O11" s="1"/>
    </row>
    <row r="12" spans="1:15" ht="12.75">
      <c r="A12" s="1"/>
      <c r="B12" s="2" t="s">
        <v>17</v>
      </c>
      <c r="C12" s="2">
        <f>C9+C10+C11</f>
        <v>23791.29</v>
      </c>
      <c r="D12" s="2">
        <f>D9+D10+D11</f>
        <v>22107.16</v>
      </c>
      <c r="E12" s="4">
        <f t="shared" si="0"/>
        <v>10118.302670226969</v>
      </c>
      <c r="F12" s="2">
        <f aca="true" t="shared" si="2" ref="F12:M12">F9+F10+F11</f>
        <v>1048.1999999999998</v>
      </c>
      <c r="G12" s="2">
        <f t="shared" si="2"/>
        <v>1687.5</v>
      </c>
      <c r="H12" s="2">
        <f t="shared" si="2"/>
        <v>635.28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 t="shared" si="2"/>
        <v>0</v>
      </c>
      <c r="N12" s="4">
        <f t="shared" si="1"/>
        <v>6641.002670226969</v>
      </c>
      <c r="O12" s="4">
        <f>51902.06+D12-E12</f>
        <v>63890.91732977303</v>
      </c>
    </row>
    <row r="13" spans="1:15" ht="12.75">
      <c r="A13" s="1">
        <v>4</v>
      </c>
      <c r="B13" s="1" t="s">
        <v>18</v>
      </c>
      <c r="C13" s="1">
        <v>7930.43</v>
      </c>
      <c r="D13" s="1">
        <v>7638.47</v>
      </c>
      <c r="E13" s="3">
        <f t="shared" si="0"/>
        <v>3418.260467289719</v>
      </c>
      <c r="F13" s="1">
        <v>349.4</v>
      </c>
      <c r="G13" s="1">
        <v>562.5</v>
      </c>
      <c r="H13" s="1">
        <v>211.76</v>
      </c>
      <c r="I13" s="1"/>
      <c r="J13" s="1"/>
      <c r="K13" s="1"/>
      <c r="L13" s="1"/>
      <c r="M13" s="1"/>
      <c r="N13" s="5">
        <f t="shared" si="1"/>
        <v>2294.6004672897193</v>
      </c>
      <c r="O13" s="1"/>
    </row>
    <row r="14" spans="1:15" ht="12.75">
      <c r="A14" s="1">
        <v>5</v>
      </c>
      <c r="B14" s="1" t="s">
        <v>19</v>
      </c>
      <c r="C14" s="1">
        <v>7930.43</v>
      </c>
      <c r="D14" s="1">
        <v>8388.66</v>
      </c>
      <c r="E14" s="3">
        <f t="shared" si="0"/>
        <v>4374.3179439252335</v>
      </c>
      <c r="F14" s="1">
        <v>349.4</v>
      </c>
      <c r="G14" s="1">
        <v>562.5</v>
      </c>
      <c r="H14" s="1">
        <v>211.76</v>
      </c>
      <c r="I14" s="1"/>
      <c r="J14" s="1"/>
      <c r="K14" s="1"/>
      <c r="L14" s="1">
        <v>730.7</v>
      </c>
      <c r="M14" s="1"/>
      <c r="N14" s="5">
        <f t="shared" si="1"/>
        <v>2519.957943925234</v>
      </c>
      <c r="O14" s="1"/>
    </row>
    <row r="15" spans="1:15" ht="12.75">
      <c r="A15" s="1">
        <v>6</v>
      </c>
      <c r="B15" s="1" t="s">
        <v>20</v>
      </c>
      <c r="C15" s="1">
        <v>7930.43</v>
      </c>
      <c r="D15" s="1">
        <v>8022.71</v>
      </c>
      <c r="E15" s="3">
        <f t="shared" si="0"/>
        <v>4348.236368491322</v>
      </c>
      <c r="F15" s="1">
        <v>349.4</v>
      </c>
      <c r="G15" s="1">
        <v>562.5</v>
      </c>
      <c r="H15" s="1">
        <v>211.76</v>
      </c>
      <c r="I15" s="1">
        <v>814.55</v>
      </c>
      <c r="J15" s="1"/>
      <c r="K15" s="1"/>
      <c r="L15" s="1"/>
      <c r="M15" s="1"/>
      <c r="N15" s="5">
        <f t="shared" si="1"/>
        <v>2410.0263684913216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23791.29</v>
      </c>
      <c r="D16" s="2">
        <f t="shared" si="3"/>
        <v>24049.84</v>
      </c>
      <c r="E16" s="4">
        <f t="shared" si="0"/>
        <v>12140.814779706274</v>
      </c>
      <c r="F16" s="2">
        <f t="shared" si="3"/>
        <v>1048.1999999999998</v>
      </c>
      <c r="G16" s="2">
        <f t="shared" si="3"/>
        <v>1687.5</v>
      </c>
      <c r="H16" s="2">
        <f t="shared" si="3"/>
        <v>635.28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730.7</v>
      </c>
      <c r="M16" s="2">
        <f t="shared" si="3"/>
        <v>0</v>
      </c>
      <c r="N16" s="5">
        <f t="shared" si="1"/>
        <v>7224.584779706275</v>
      </c>
      <c r="O16" s="1"/>
    </row>
    <row r="17" spans="1:15" ht="12.75">
      <c r="A17" s="1"/>
      <c r="B17" s="2" t="s">
        <v>21</v>
      </c>
      <c r="C17" s="2">
        <f>C12+C16</f>
        <v>47582.58</v>
      </c>
      <c r="D17" s="2">
        <f>D12+D16</f>
        <v>46157</v>
      </c>
      <c r="E17" s="4">
        <f t="shared" si="0"/>
        <v>22259.11744993324</v>
      </c>
      <c r="F17" s="2">
        <f aca="true" t="shared" si="4" ref="F17:M17">F12+F16</f>
        <v>2096.3999999999996</v>
      </c>
      <c r="G17" s="2">
        <f t="shared" si="4"/>
        <v>3375</v>
      </c>
      <c r="H17" s="2">
        <f t="shared" si="4"/>
        <v>1270.56</v>
      </c>
      <c r="I17" s="2">
        <f t="shared" si="4"/>
        <v>814.55</v>
      </c>
      <c r="J17" s="2">
        <f t="shared" si="4"/>
        <v>0</v>
      </c>
      <c r="K17" s="2">
        <f t="shared" si="4"/>
        <v>0</v>
      </c>
      <c r="L17" s="2">
        <f t="shared" si="4"/>
        <v>837.02</v>
      </c>
      <c r="M17" s="2">
        <f t="shared" si="4"/>
        <v>0</v>
      </c>
      <c r="N17" s="4">
        <f t="shared" si="1"/>
        <v>13865.587449933244</v>
      </c>
      <c r="O17" s="4">
        <f>51902.06+D17-E17</f>
        <v>75799.94255006676</v>
      </c>
    </row>
    <row r="18" spans="1:15" ht="12.75">
      <c r="A18" s="1">
        <v>7</v>
      </c>
      <c r="B18" s="1" t="s">
        <v>22</v>
      </c>
      <c r="C18" s="1">
        <v>7930.43</v>
      </c>
      <c r="D18" s="1">
        <v>7653.72</v>
      </c>
      <c r="E18" s="3">
        <f t="shared" si="0"/>
        <v>3422.8415754339117</v>
      </c>
      <c r="F18" s="1">
        <v>349.4</v>
      </c>
      <c r="G18" s="1">
        <v>562.5</v>
      </c>
      <c r="H18" s="1">
        <v>211.76</v>
      </c>
      <c r="I18" s="1"/>
      <c r="J18" s="1"/>
      <c r="K18" s="1"/>
      <c r="L18" s="1"/>
      <c r="M18" s="1"/>
      <c r="N18" s="5">
        <f t="shared" si="1"/>
        <v>2299.181575433912</v>
      </c>
      <c r="O18" s="1"/>
    </row>
    <row r="19" spans="1:15" ht="12.75">
      <c r="A19" s="1">
        <v>8</v>
      </c>
      <c r="B19" s="1" t="s">
        <v>23</v>
      </c>
      <c r="C19" s="1">
        <v>7930.43</v>
      </c>
      <c r="D19" s="1">
        <v>7640.57</v>
      </c>
      <c r="E19" s="3">
        <f t="shared" si="0"/>
        <v>3418.891308411215</v>
      </c>
      <c r="F19" s="1">
        <v>349.4</v>
      </c>
      <c r="G19" s="1">
        <v>562.5</v>
      </c>
      <c r="H19" s="1">
        <v>211.76</v>
      </c>
      <c r="I19" s="1"/>
      <c r="J19" s="1"/>
      <c r="K19" s="1"/>
      <c r="L19" s="1"/>
      <c r="M19" s="1"/>
      <c r="N19" s="5">
        <f t="shared" si="1"/>
        <v>2295.231308411215</v>
      </c>
      <c r="O19" s="1"/>
    </row>
    <row r="20" spans="1:15" ht="12.75">
      <c r="A20" s="1">
        <v>9</v>
      </c>
      <c r="B20" s="1" t="s">
        <v>24</v>
      </c>
      <c r="C20" s="1">
        <v>7930.43</v>
      </c>
      <c r="D20" s="1">
        <v>7338.15</v>
      </c>
      <c r="E20" s="3">
        <f t="shared" si="0"/>
        <v>4142.594178905207</v>
      </c>
      <c r="F20" s="1">
        <v>349.4</v>
      </c>
      <c r="G20" s="1">
        <v>562.5</v>
      </c>
      <c r="H20" s="1">
        <v>211.76</v>
      </c>
      <c r="I20" s="1">
        <v>814.55</v>
      </c>
      <c r="J20" s="1"/>
      <c r="K20" s="1"/>
      <c r="L20" s="1"/>
      <c r="M20" s="1"/>
      <c r="N20" s="5">
        <f t="shared" si="1"/>
        <v>2204.3841789052067</v>
      </c>
      <c r="O20" s="1"/>
    </row>
    <row r="21" spans="1:15" ht="12.75">
      <c r="A21" s="1"/>
      <c r="B21" s="2" t="s">
        <v>17</v>
      </c>
      <c r="C21" s="2">
        <f>C18+C19+C20</f>
        <v>23791.29</v>
      </c>
      <c r="D21" s="2">
        <f aca="true" t="shared" si="5" ref="D21:M21">D18+D19+D20</f>
        <v>22632.440000000002</v>
      </c>
      <c r="E21" s="3">
        <f t="shared" si="0"/>
        <v>10984.327062750333</v>
      </c>
      <c r="F21" s="2">
        <f>F18+F19+F20</f>
        <v>1048.1999999999998</v>
      </c>
      <c r="G21" s="2">
        <f>G18+G19+G20</f>
        <v>1687.5</v>
      </c>
      <c r="H21" s="2">
        <f>H18+H19+H20</f>
        <v>635.28</v>
      </c>
      <c r="I21" s="2">
        <f>I18+I19+I20</f>
        <v>814.55</v>
      </c>
      <c r="J21" s="2">
        <f t="shared" si="5"/>
        <v>0</v>
      </c>
      <c r="K21" s="2">
        <f t="shared" si="5"/>
        <v>0</v>
      </c>
      <c r="L21" s="2">
        <f t="shared" si="5"/>
        <v>0</v>
      </c>
      <c r="M21" s="2">
        <f t="shared" si="5"/>
        <v>0</v>
      </c>
      <c r="N21" s="5">
        <f t="shared" si="1"/>
        <v>6798.797062750335</v>
      </c>
      <c r="O21" s="1"/>
    </row>
    <row r="22" spans="1:15" ht="12.75">
      <c r="A22" s="1"/>
      <c r="B22" s="2" t="s">
        <v>25</v>
      </c>
      <c r="C22" s="2">
        <f>C17+C21</f>
        <v>71373.87</v>
      </c>
      <c r="D22" s="2">
        <f aca="true" t="shared" si="6" ref="D22:M22">D17+D21</f>
        <v>68789.44</v>
      </c>
      <c r="E22" s="4">
        <f t="shared" si="6"/>
        <v>33243.44451268358</v>
      </c>
      <c r="F22" s="2">
        <f t="shared" si="6"/>
        <v>3144.5999999999995</v>
      </c>
      <c r="G22" s="2">
        <f t="shared" si="6"/>
        <v>5062.5</v>
      </c>
      <c r="H22" s="2">
        <f t="shared" si="6"/>
        <v>1905.84</v>
      </c>
      <c r="I22" s="2">
        <f t="shared" si="6"/>
        <v>1629.1</v>
      </c>
      <c r="J22" s="2">
        <f t="shared" si="6"/>
        <v>0</v>
      </c>
      <c r="K22" s="2">
        <f t="shared" si="6"/>
        <v>0</v>
      </c>
      <c r="L22" s="2">
        <f t="shared" si="6"/>
        <v>837.02</v>
      </c>
      <c r="M22" s="2">
        <f t="shared" si="6"/>
        <v>0</v>
      </c>
      <c r="N22" s="5">
        <f t="shared" si="1"/>
        <v>20664.384512683577</v>
      </c>
      <c r="O22" s="4">
        <f>51902.06+D22-E22</f>
        <v>87448.05548731642</v>
      </c>
    </row>
    <row r="23" spans="1:15" ht="12.75">
      <c r="A23" s="1">
        <v>10</v>
      </c>
      <c r="B23" s="1" t="s">
        <v>26</v>
      </c>
      <c r="C23" s="1">
        <v>7930.43</v>
      </c>
      <c r="D23" s="1">
        <v>8378.32</v>
      </c>
      <c r="E23" s="3">
        <f>F23+G23+H23+I23+J23+K23+L23+M23+N23</f>
        <v>3640.511802403204</v>
      </c>
      <c r="F23" s="1">
        <v>349.4</v>
      </c>
      <c r="G23" s="1">
        <v>562.5</v>
      </c>
      <c r="H23" s="1">
        <v>211.76</v>
      </c>
      <c r="I23" s="1"/>
      <c r="J23" s="1"/>
      <c r="K23" s="1"/>
      <c r="L23" s="1"/>
      <c r="M23" s="1"/>
      <c r="N23" s="5">
        <f t="shared" si="1"/>
        <v>2516.851802403204</v>
      </c>
      <c r="O23" s="1"/>
    </row>
    <row r="24" spans="1:15" ht="12.75">
      <c r="A24" s="1">
        <v>11</v>
      </c>
      <c r="B24" s="1" t="s">
        <v>27</v>
      </c>
      <c r="C24" s="1">
        <v>7930.43</v>
      </c>
      <c r="D24" s="1">
        <v>8498.93</v>
      </c>
      <c r="E24" s="3">
        <f>F24+G24+H24+I24+J24+K24+L24+M24+N24</f>
        <v>17670.74311081442</v>
      </c>
      <c r="F24" s="1">
        <v>349.4</v>
      </c>
      <c r="G24" s="1">
        <v>562.5</v>
      </c>
      <c r="H24" s="1">
        <v>211.76</v>
      </c>
      <c r="I24" s="1"/>
      <c r="J24" s="1"/>
      <c r="K24" s="1"/>
      <c r="L24" s="1">
        <v>13994</v>
      </c>
      <c r="M24" s="1"/>
      <c r="N24" s="5">
        <f t="shared" si="1"/>
        <v>2553.083110814419</v>
      </c>
      <c r="O24" s="1"/>
    </row>
    <row r="25" spans="1:15" ht="12.75">
      <c r="A25" s="1">
        <v>12</v>
      </c>
      <c r="B25" s="1" t="s">
        <v>28</v>
      </c>
      <c r="C25" s="1">
        <v>7930.43</v>
      </c>
      <c r="D25" s="1">
        <v>8540.87</v>
      </c>
      <c r="E25" s="3">
        <f>F25+G25+H25+I25+J25+K25+L25+M25+N25</f>
        <v>3689.341909212283</v>
      </c>
      <c r="F25" s="1">
        <v>349.4</v>
      </c>
      <c r="G25" s="1">
        <v>562.5</v>
      </c>
      <c r="H25" s="1">
        <v>211.76</v>
      </c>
      <c r="I25" s="1"/>
      <c r="J25" s="1"/>
      <c r="K25" s="1"/>
      <c r="L25" s="1"/>
      <c r="M25" s="1"/>
      <c r="N25" s="5">
        <f t="shared" si="1"/>
        <v>2565.6819092122832</v>
      </c>
      <c r="O25" s="1"/>
    </row>
    <row r="26" spans="1:15" ht="12.75">
      <c r="A26" s="1"/>
      <c r="B26" s="2" t="s">
        <v>17</v>
      </c>
      <c r="C26" s="2">
        <f>C23+C24+C25</f>
        <v>23791.29</v>
      </c>
      <c r="D26" s="2">
        <f>D23+D24+D25</f>
        <v>25418.120000000003</v>
      </c>
      <c r="E26" s="3">
        <f>F26+G26+H26+I26+J26+K26+L26+M26+N26</f>
        <v>25000.596822429907</v>
      </c>
      <c r="F26" s="2">
        <f>F23+F24+F25</f>
        <v>1048.1999999999998</v>
      </c>
      <c r="G26" s="2">
        <f>G23+G24+G25</f>
        <v>1687.5</v>
      </c>
      <c r="H26" s="2">
        <f aca="true" t="shared" si="7" ref="H26:M26">H23+H24+H25</f>
        <v>635.28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13994</v>
      </c>
      <c r="M26" s="2">
        <f t="shared" si="7"/>
        <v>0</v>
      </c>
      <c r="N26" s="4">
        <f t="shared" si="1"/>
        <v>7635.616822429907</v>
      </c>
      <c r="O26" s="1"/>
    </row>
    <row r="27" spans="1:15" ht="12.75">
      <c r="A27" s="1"/>
      <c r="B27" s="2" t="s">
        <v>29</v>
      </c>
      <c r="C27" s="2">
        <f aca="true" t="shared" si="8" ref="C27:M27">C22+C26</f>
        <v>95165.16</v>
      </c>
      <c r="D27" s="2">
        <f t="shared" si="8"/>
        <v>94207.56</v>
      </c>
      <c r="E27" s="4">
        <f t="shared" si="8"/>
        <v>58244.041335113485</v>
      </c>
      <c r="F27" s="2">
        <f t="shared" si="8"/>
        <v>4192.799999999999</v>
      </c>
      <c r="G27" s="2">
        <f t="shared" si="8"/>
        <v>6750</v>
      </c>
      <c r="H27" s="2">
        <f t="shared" si="8"/>
        <v>2541.12</v>
      </c>
      <c r="I27" s="2">
        <f t="shared" si="8"/>
        <v>1629.1</v>
      </c>
      <c r="J27" s="2">
        <f t="shared" si="8"/>
        <v>0</v>
      </c>
      <c r="K27" s="2">
        <f t="shared" si="8"/>
        <v>0</v>
      </c>
      <c r="L27" s="2">
        <f t="shared" si="8"/>
        <v>14831.02</v>
      </c>
      <c r="M27" s="2">
        <f t="shared" si="8"/>
        <v>0</v>
      </c>
      <c r="N27" s="4">
        <f t="shared" si="1"/>
        <v>28300.001335113484</v>
      </c>
      <c r="O27" s="4">
        <f>51902.06+D27-E27</f>
        <v>87865.5786648865</v>
      </c>
    </row>
    <row r="28" spans="1:15" ht="12.75">
      <c r="A28" s="9" t="s">
        <v>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2.75">
      <c r="B29" t="s">
        <v>33</v>
      </c>
    </row>
    <row r="30" ht="12.75">
      <c r="B30" t="s">
        <v>34</v>
      </c>
    </row>
    <row r="31" ht="12.75">
      <c r="B31" t="s">
        <v>35</v>
      </c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2013-01-17T12:19:26Z</cp:lastPrinted>
  <dcterms:created xsi:type="dcterms:W3CDTF">2010-02-16T11:45:44Z</dcterms:created>
  <dcterms:modified xsi:type="dcterms:W3CDTF">2015-03-30T08:42:53Z</dcterms:modified>
  <cp:category/>
  <cp:version/>
  <cp:contentType/>
  <cp:contentStatus/>
</cp:coreProperties>
</file>